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МЦП Модернизация теплоснабж 2025-2030гг\"/>
    </mc:Choice>
  </mc:AlternateContent>
  <bookViews>
    <workbookView xWindow="0" yWindow="0" windowWidth="25200" windowHeight="113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C66" i="1" l="1"/>
  <c r="C59" i="1"/>
  <c r="C52" i="1"/>
  <c r="I49" i="1"/>
  <c r="H49" i="1"/>
  <c r="G49" i="1"/>
  <c r="F49" i="1"/>
  <c r="E49" i="1"/>
  <c r="D49" i="1"/>
  <c r="C49" i="1"/>
  <c r="C39" i="1"/>
  <c r="E39" i="1"/>
  <c r="E32" i="1"/>
  <c r="C32" i="1"/>
  <c r="E23" i="1"/>
  <c r="C23" i="1"/>
  <c r="G15" i="1"/>
  <c r="E15" i="1"/>
  <c r="D15" i="1"/>
  <c r="C15" i="1"/>
  <c r="F63" i="1"/>
  <c r="C63" i="1"/>
  <c r="C18" i="1"/>
  <c r="F15" i="1" l="1"/>
  <c r="F59" i="1" l="1"/>
  <c r="F32" i="1"/>
  <c r="D32" i="1"/>
  <c r="I23" i="1"/>
  <c r="H23" i="1"/>
  <c r="I15" i="1" l="1"/>
  <c r="H15" i="1"/>
  <c r="C27" i="1"/>
  <c r="G23" i="1"/>
  <c r="F23" i="1"/>
  <c r="D23" i="1"/>
  <c r="I32" i="1"/>
  <c r="H32" i="1"/>
  <c r="G32" i="1"/>
  <c r="C44" i="1"/>
  <c r="I39" i="1"/>
  <c r="H39" i="1"/>
  <c r="G39" i="1"/>
  <c r="F39" i="1"/>
  <c r="D39" i="1"/>
  <c r="I46" i="1"/>
  <c r="H46" i="1"/>
  <c r="G46" i="1"/>
  <c r="F46" i="1"/>
  <c r="E46" i="1"/>
  <c r="D46" i="1"/>
  <c r="I52" i="1"/>
  <c r="H52" i="1"/>
  <c r="G52" i="1"/>
  <c r="F52" i="1"/>
  <c r="E52" i="1"/>
  <c r="D52" i="1"/>
  <c r="F66" i="1"/>
  <c r="D13" i="1" l="1"/>
  <c r="E13" i="1"/>
  <c r="I13" i="1"/>
  <c r="G13" i="1"/>
  <c r="H13" i="1"/>
  <c r="C24" i="1"/>
  <c r="C68" i="1"/>
  <c r="C67" i="1"/>
  <c r="C57" i="1"/>
  <c r="C53" i="1"/>
  <c r="C25" i="1"/>
  <c r="C46" i="1" l="1"/>
</calcChain>
</file>

<file path=xl/sharedStrings.xml><?xml version="1.0" encoding="utf-8"?>
<sst xmlns="http://schemas.openxmlformats.org/spreadsheetml/2006/main" count="65" uniqueCount="48">
  <si>
    <t>Перечень объектов по программным мероприятиям</t>
  </si>
  <si>
    <t>№</t>
  </si>
  <si>
    <t xml:space="preserve">Наименование мероприятий </t>
  </si>
  <si>
    <t xml:space="preserve">Период реализации </t>
  </si>
  <si>
    <t>Всего</t>
  </si>
  <si>
    <t>в том числе по годам</t>
  </si>
  <si>
    <t>г.п.Чегем</t>
  </si>
  <si>
    <t>с.п.Нартан</t>
  </si>
  <si>
    <t>с.п.Лечинкай</t>
  </si>
  <si>
    <t>с.п.Шалушка</t>
  </si>
  <si>
    <t>Котельная Кирзавод, Замена БМК 0,2 МВТ</t>
  </si>
  <si>
    <t>с.п.Нижний Чегем</t>
  </si>
  <si>
    <t>с.п.п.Звездный</t>
  </si>
  <si>
    <t>Установка приставного котла наружного применения 0,2 МВт МКОУ СОШ с.п.п.Звездный</t>
  </si>
  <si>
    <t>Установка приставного котла наружного применения 0,2 МВт детском саде  с.п.п.Звездный</t>
  </si>
  <si>
    <t xml:space="preserve">Децентрализация системы теплоснабжения </t>
  </si>
  <si>
    <t>к постановлению местной  администрации Чегемского муниципального района</t>
  </si>
  <si>
    <t xml:space="preserve">Приложение </t>
  </si>
  <si>
    <t xml:space="preserve">Замена котла    Р 0,25-0,35 МВт,   МКОУ СОШ №2 </t>
  </si>
  <si>
    <t xml:space="preserve">Замена котла    Р 0,2-0,25 МВт   детский сад </t>
  </si>
  <si>
    <t>Замена котла Р  0,1 МВт "ПТФ Нартан"</t>
  </si>
  <si>
    <t xml:space="preserve">Замена котла Р 0,2-0,25 МВТ,   МКОУ СОШ №1 </t>
  </si>
  <si>
    <t>Котельная УЧООС, замена котла Р 0,25-0,35 МВТ</t>
  </si>
  <si>
    <t>с.Каменка</t>
  </si>
  <si>
    <t>Установка БМК с 2 котлами по 0,4МВт</t>
  </si>
  <si>
    <t>Замена котла Р 0,25 МВТ,  МКОУ СОШ</t>
  </si>
  <si>
    <t xml:space="preserve">Котельная ПМК-4 замена котла REX 1,0МВт </t>
  </si>
  <si>
    <t>Установка БМК с котлам Риммакс  0,2МВт  -2 ед. СОШ №4</t>
  </si>
  <si>
    <t>Замена котла Р 0,5 МВТ,   МКОУ СОШ №3</t>
  </si>
  <si>
    <t>Котельная МКОУ СОШ №1, замена котла ТВГ на котел мощностью  КВА 1 МВт</t>
  </si>
  <si>
    <t>Котельная глазная больница, замена котла REX 0,35 МВт для ГВС</t>
  </si>
  <si>
    <t>ВСЕГО</t>
  </si>
  <si>
    <t>Замена узла учета котельная ПМК-4 и строительно-монтажные работы по установке</t>
  </si>
  <si>
    <t>Замена узла учета котельная СОШ №2 и строительно-монтажные работы по установке</t>
  </si>
  <si>
    <t>Замена узла учета газа в котельной "ПТФ Нартан"и строительно-монтажные работы по установке</t>
  </si>
  <si>
    <t>Замена узла учета газа в котельной СШ№1 и строительно-монтажные работы по установке</t>
  </si>
  <si>
    <t>Замена узла учета газа в котельной СШ№2 и строительно-монтажные работы по установке</t>
  </si>
  <si>
    <t>Замена узла учета газа в котельной Д/С с.п.Нартан и строительно-монтажные работы по установке</t>
  </si>
  <si>
    <t>Замена узла учета газа в котельной СШ№3 и строительно-монтажные работы по установке</t>
  </si>
  <si>
    <t>Замена узла учета газа в котельной УЧООС и строительно-монтажные работы по установке</t>
  </si>
  <si>
    <t>Замена узла учета котельной МКОУ СОШ 1 и строительно-монтажные работы по установке</t>
  </si>
  <si>
    <t>Замена узла учета котельной Кирпичный завод и строительно-монтажные работы по установке</t>
  </si>
  <si>
    <t>Замена узла учета котельной Д/с с.п.Шалушка и строительно-монтажные работы по установке</t>
  </si>
  <si>
    <t>Замена узла учета газа в котельной СОШ и строительно-монтажные работы по установке</t>
  </si>
  <si>
    <t>с.п.Хушто-Сырт</t>
  </si>
  <si>
    <t>с.Яникой</t>
  </si>
  <si>
    <t>,</t>
  </si>
  <si>
    <t>от______________________2026г.   №________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</si>
</sst>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4" fontId="1" fillId="0" borderId="0" xfId="0" applyNumberFormat="1" applyFont="1"/>
    <xf numFmtId="4" fontId="2" fillId="0" borderId="0" xfId="0" applyNumberFormat="1" applyFont="1"/>
    <xf numFmtId="4" fontId="2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3" fontId="1" fillId="0" borderId="2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3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3" fillId="3" borderId="2" xfId="0" applyNumberFormat="1" applyFont="1" applyFill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2" fontId="3" fillId="2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center" vertical="center"/>
    </xf>
    <xf numFmtId="4" fontId="1" fillId="3" borderId="3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2" fontId="1" fillId="3" borderId="2" xfId="0" applyNumberFormat="1" applyFont="1" applyFill="1" applyBorder="1" applyAlignment="1">
      <alignment horizontal="center" vertical="center"/>
    </xf>
    <xf numFmtId="4" fontId="1" fillId="3" borderId="11" xfId="0" applyNumberFormat="1" applyFont="1" applyFill="1" applyBorder="1" applyAlignment="1">
      <alignment horizontal="center" vertical="center"/>
    </xf>
    <xf numFmtId="2" fontId="1" fillId="3" borderId="0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>
      <alignment horizontal="center" vertical="center"/>
    </xf>
    <xf numFmtId="4" fontId="1" fillId="3" borderId="7" xfId="0" applyNumberFormat="1" applyFont="1" applyFill="1" applyBorder="1" applyAlignment="1">
      <alignment horizontal="center" vertical="center"/>
    </xf>
    <xf numFmtId="4" fontId="1" fillId="3" borderId="2" xfId="0" applyNumberFormat="1" applyFont="1" applyFill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4" fontId="3" fillId="2" borderId="3" xfId="0" applyNumberFormat="1" applyFont="1" applyFill="1" applyBorder="1" applyAlignment="1">
      <alignment horizontal="center" vertical="center"/>
    </xf>
    <xf numFmtId="2" fontId="3" fillId="2" borderId="3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" fontId="1" fillId="3" borderId="4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/>
    </xf>
    <xf numFmtId="4" fontId="1" fillId="3" borderId="9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3" fontId="3" fillId="5" borderId="2" xfId="0" applyNumberFormat="1" applyFont="1" applyFill="1" applyBorder="1" applyAlignment="1">
      <alignment horizontal="center" vertical="center"/>
    </xf>
    <xf numFmtId="4" fontId="3" fillId="5" borderId="2" xfId="0" applyNumberFormat="1" applyFont="1" applyFill="1" applyBorder="1" applyAlignment="1">
      <alignment horizontal="center"/>
    </xf>
    <xf numFmtId="3" fontId="3" fillId="5" borderId="8" xfId="0" applyNumberFormat="1" applyFont="1" applyFill="1" applyBorder="1" applyAlignment="1">
      <alignment horizontal="center" vertical="center"/>
    </xf>
    <xf numFmtId="4" fontId="3" fillId="5" borderId="9" xfId="0" applyNumberFormat="1" applyFont="1" applyFill="1" applyBorder="1" applyAlignment="1">
      <alignment horizontal="center" vertical="center" wrapText="1"/>
    </xf>
    <xf numFmtId="4" fontId="3" fillId="5" borderId="9" xfId="0" applyNumberFormat="1" applyFont="1" applyFill="1" applyBorder="1" applyAlignment="1">
      <alignment horizontal="center" vertical="center"/>
    </xf>
    <xf numFmtId="4" fontId="3" fillId="5" borderId="11" xfId="0" applyNumberFormat="1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right"/>
    </xf>
    <xf numFmtId="4" fontId="3" fillId="4" borderId="3" xfId="0" applyNumberFormat="1" applyFont="1" applyFill="1" applyBorder="1" applyAlignment="1">
      <alignment horizontal="center" vertical="center"/>
    </xf>
    <xf numFmtId="4" fontId="3" fillId="4" borderId="4" xfId="0" applyNumberFormat="1" applyFont="1" applyFill="1" applyBorder="1" applyAlignment="1">
      <alignment horizontal="center" vertical="center"/>
    </xf>
    <xf numFmtId="4" fontId="3" fillId="4" borderId="5" xfId="0" applyNumberFormat="1" applyFont="1" applyFill="1" applyBorder="1" applyAlignment="1">
      <alignment horizontal="center" vertical="center"/>
    </xf>
    <xf numFmtId="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3" fontId="3" fillId="4" borderId="3" xfId="0" applyNumberFormat="1" applyFont="1" applyFill="1" applyBorder="1" applyAlignment="1">
      <alignment horizontal="center" vertical="center"/>
    </xf>
    <xf numFmtId="3" fontId="3" fillId="4" borderId="4" xfId="0" applyNumberFormat="1" applyFont="1" applyFill="1" applyBorder="1" applyAlignment="1">
      <alignment horizontal="center" vertical="center"/>
    </xf>
    <xf numFmtId="3" fontId="3" fillId="4" borderId="5" xfId="0" applyNumberFormat="1" applyFont="1" applyFill="1" applyBorder="1" applyAlignment="1">
      <alignment horizontal="center" vertical="center"/>
    </xf>
    <xf numFmtId="3" fontId="3" fillId="4" borderId="8" xfId="0" applyNumberFormat="1" applyFont="1" applyFill="1" applyBorder="1" applyAlignment="1">
      <alignment horizontal="center" vertical="center"/>
    </xf>
    <xf numFmtId="3" fontId="3" fillId="4" borderId="9" xfId="0" applyNumberFormat="1" applyFont="1" applyFill="1" applyBorder="1" applyAlignment="1">
      <alignment horizontal="center" vertical="center"/>
    </xf>
    <xf numFmtId="3" fontId="3" fillId="4" borderId="11" xfId="0" applyNumberFormat="1" applyFont="1" applyFill="1" applyBorder="1" applyAlignment="1">
      <alignment horizontal="center" vertical="center"/>
    </xf>
    <xf numFmtId="3" fontId="3" fillId="5" borderId="3" xfId="0" applyNumberFormat="1" applyFont="1" applyFill="1" applyBorder="1" applyAlignment="1">
      <alignment horizontal="center" vertical="center"/>
    </xf>
    <xf numFmtId="3" fontId="3" fillId="5" borderId="4" xfId="0" applyNumberFormat="1" applyFont="1" applyFill="1" applyBorder="1" applyAlignment="1">
      <alignment horizontal="center" vertical="center"/>
    </xf>
    <xf numFmtId="3" fontId="3" fillId="5" borderId="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73"/>
  <sheetViews>
    <sheetView tabSelected="1" workbookViewId="0">
      <selection activeCell="F17" sqref="F17"/>
    </sheetView>
  </sheetViews>
  <sheetFormatPr defaultRowHeight="15" x14ac:dyDescent="0.25"/>
  <cols>
    <col min="1" max="1" width="9.140625" style="1"/>
    <col min="2" max="2" width="29.28515625" style="1" customWidth="1"/>
    <col min="3" max="3" width="12.7109375" style="1" customWidth="1"/>
    <col min="4" max="4" width="10.85546875" style="1" customWidth="1"/>
    <col min="5" max="5" width="11.85546875" style="1" customWidth="1"/>
    <col min="6" max="6" width="12.5703125" style="1" customWidth="1"/>
    <col min="7" max="7" width="10.85546875" style="1" customWidth="1"/>
    <col min="8" max="8" width="9.140625" style="1"/>
    <col min="9" max="9" width="10.28515625" style="1" customWidth="1"/>
    <col min="10" max="14" width="9.140625" style="1"/>
    <col min="15" max="15" width="10" style="1" bestFit="1" customWidth="1"/>
    <col min="16" max="16384" width="9.140625" style="1"/>
  </cols>
  <sheetData>
    <row r="2" spans="1:9" x14ac:dyDescent="0.25">
      <c r="F2" s="2"/>
      <c r="H2" s="59" t="s">
        <v>17</v>
      </c>
      <c r="I2" s="59"/>
    </row>
    <row r="3" spans="1:9" x14ac:dyDescent="0.25">
      <c r="B3" s="61" t="s">
        <v>16</v>
      </c>
      <c r="C3" s="61"/>
      <c r="D3" s="61"/>
      <c r="E3" s="61"/>
      <c r="F3" s="61"/>
      <c r="G3" s="61"/>
      <c r="H3" s="61"/>
      <c r="I3" s="61"/>
    </row>
    <row r="4" spans="1:9" x14ac:dyDescent="0.25">
      <c r="C4" s="58"/>
      <c r="D4" s="58"/>
      <c r="E4" s="58"/>
      <c r="F4" s="58"/>
      <c r="G4" s="58"/>
      <c r="H4" s="58"/>
      <c r="I4" s="58"/>
    </row>
    <row r="5" spans="1:9" x14ac:dyDescent="0.25">
      <c r="E5" s="60" t="s">
        <v>47</v>
      </c>
      <c r="F5" s="60"/>
      <c r="G5" s="60"/>
      <c r="H5" s="60"/>
      <c r="I5" s="60"/>
    </row>
    <row r="6" spans="1:9" x14ac:dyDescent="0.25">
      <c r="E6" s="3"/>
      <c r="F6" s="4"/>
    </row>
    <row r="7" spans="1:9" x14ac:dyDescent="0.25">
      <c r="B7" s="65" t="s">
        <v>0</v>
      </c>
      <c r="C7" s="66"/>
      <c r="D7" s="66"/>
      <c r="E7" s="66"/>
      <c r="F7" s="66"/>
    </row>
    <row r="9" spans="1:9" ht="15" customHeight="1" x14ac:dyDescent="0.25">
      <c r="A9" s="67" t="s">
        <v>1</v>
      </c>
      <c r="B9" s="70" t="s">
        <v>2</v>
      </c>
      <c r="C9" s="71" t="s">
        <v>3</v>
      </c>
      <c r="D9" s="72"/>
      <c r="E9" s="72"/>
      <c r="F9" s="72"/>
      <c r="G9" s="72"/>
      <c r="H9" s="72"/>
      <c r="I9" s="73"/>
    </row>
    <row r="10" spans="1:9" x14ac:dyDescent="0.25">
      <c r="A10" s="68"/>
      <c r="B10" s="70"/>
      <c r="C10" s="69" t="s">
        <v>4</v>
      </c>
      <c r="D10" s="71" t="s">
        <v>5</v>
      </c>
      <c r="E10" s="72"/>
      <c r="F10" s="72"/>
      <c r="G10" s="72"/>
      <c r="H10" s="72"/>
      <c r="I10" s="73"/>
    </row>
    <row r="11" spans="1:9" x14ac:dyDescent="0.25">
      <c r="A11" s="69"/>
      <c r="B11" s="70"/>
      <c r="C11" s="70"/>
      <c r="D11" s="13">
        <v>2025</v>
      </c>
      <c r="E11" s="13">
        <v>2026</v>
      </c>
      <c r="F11" s="14">
        <v>2027</v>
      </c>
      <c r="G11" s="17">
        <v>2028</v>
      </c>
      <c r="H11" s="17">
        <v>2029</v>
      </c>
      <c r="I11" s="17">
        <v>2030</v>
      </c>
    </row>
    <row r="12" spans="1:9" x14ac:dyDescent="0.25">
      <c r="A12" s="5">
        <v>1</v>
      </c>
      <c r="B12" s="5">
        <v>2</v>
      </c>
      <c r="C12" s="5">
        <v>4</v>
      </c>
      <c r="D12" s="5">
        <v>5</v>
      </c>
      <c r="E12" s="5">
        <v>6</v>
      </c>
      <c r="F12" s="15">
        <v>7</v>
      </c>
      <c r="G12" s="16">
        <v>8</v>
      </c>
      <c r="H12" s="16">
        <v>9</v>
      </c>
      <c r="I12" s="16">
        <v>10</v>
      </c>
    </row>
    <row r="13" spans="1:9" x14ac:dyDescent="0.25">
      <c r="A13" s="5"/>
      <c r="B13" s="52" t="s">
        <v>31</v>
      </c>
      <c r="C13" s="52">
        <f>SUM(C15,C23,C32,C39,C46,C49,C52,C59,C63,C66)</f>
        <v>138050</v>
      </c>
      <c r="D13" s="52">
        <f>SUM(D15,D23,D32,D39,D46,D52,D59,D66)</f>
        <v>11350</v>
      </c>
      <c r="E13" s="52">
        <f>SUM(E15,E23,E32,E39,E46,E52,E59,E66)</f>
        <v>18000</v>
      </c>
      <c r="F13" s="52">
        <v>97000</v>
      </c>
      <c r="G13" s="53">
        <f>SUM(G15,G23,G32,G39,G46,G52,G59,G66)</f>
        <v>10100</v>
      </c>
      <c r="H13" s="53">
        <f>SUM(H15,H23,H32,H39,H46,H52,H59,H66)</f>
        <v>1600</v>
      </c>
      <c r="I13" s="53">
        <f>SUM(I15,I23,I32,I39,I46,I52,I59,I66)</f>
        <v>800</v>
      </c>
    </row>
    <row r="14" spans="1:9" ht="18.75" customHeight="1" x14ac:dyDescent="0.25">
      <c r="A14" s="62" t="s">
        <v>6</v>
      </c>
      <c r="B14" s="63"/>
      <c r="C14" s="63"/>
      <c r="D14" s="63"/>
      <c r="E14" s="63"/>
      <c r="F14" s="63"/>
      <c r="G14" s="63"/>
      <c r="H14" s="63"/>
      <c r="I14" s="64"/>
    </row>
    <row r="15" spans="1:9" ht="18.75" customHeight="1" x14ac:dyDescent="0.25">
      <c r="A15" s="6"/>
      <c r="B15" s="7" t="s">
        <v>4</v>
      </c>
      <c r="C15" s="36">
        <f>SUM(C16:C20)</f>
        <v>4850</v>
      </c>
      <c r="D15" s="36">
        <f>SUM(D16:D20)</f>
        <v>1350</v>
      </c>
      <c r="E15" s="36">
        <f>SUM(E16:E20)</f>
        <v>2500</v>
      </c>
      <c r="F15" s="37">
        <f>SUM(F16:F20)</f>
        <v>0</v>
      </c>
      <c r="G15" s="46">
        <f>SUM(G16:G20)</f>
        <v>1000</v>
      </c>
      <c r="H15" s="46">
        <f t="shared" ref="H15:I15" si="0">SUM(H16:H19)</f>
        <v>0</v>
      </c>
      <c r="I15" s="46">
        <f t="shared" si="0"/>
        <v>0</v>
      </c>
    </row>
    <row r="16" spans="1:9" s="31" customFormat="1" ht="74.25" customHeight="1" x14ac:dyDescent="0.25">
      <c r="A16" s="8">
        <v>1</v>
      </c>
      <c r="B16" s="30" t="s">
        <v>30</v>
      </c>
      <c r="C16" s="23">
        <v>800</v>
      </c>
      <c r="D16" s="28">
        <v>0</v>
      </c>
      <c r="E16" s="23">
        <v>800</v>
      </c>
      <c r="F16" s="23">
        <v>0</v>
      </c>
      <c r="G16" s="29">
        <v>0</v>
      </c>
      <c r="H16" s="29">
        <v>0</v>
      </c>
      <c r="I16" s="29">
        <v>0</v>
      </c>
    </row>
    <row r="17" spans="1:9" s="31" customFormat="1" ht="30" x14ac:dyDescent="0.25">
      <c r="A17" s="8">
        <v>2</v>
      </c>
      <c r="B17" s="32" t="s">
        <v>26</v>
      </c>
      <c r="C17" s="23">
        <v>1000</v>
      </c>
      <c r="D17" s="28">
        <v>0</v>
      </c>
      <c r="E17" s="23">
        <v>0</v>
      </c>
      <c r="F17" s="28">
        <v>0</v>
      </c>
      <c r="G17" s="28">
        <v>1000</v>
      </c>
      <c r="H17" s="29">
        <v>0</v>
      </c>
      <c r="I17" s="29">
        <v>0</v>
      </c>
    </row>
    <row r="18" spans="1:9" s="31" customFormat="1" ht="60" x14ac:dyDescent="0.25">
      <c r="A18" s="8">
        <v>3</v>
      </c>
      <c r="B18" s="32" t="s">
        <v>32</v>
      </c>
      <c r="C18" s="19">
        <f>G18+E18+F18</f>
        <v>850</v>
      </c>
      <c r="D18" s="29">
        <v>0</v>
      </c>
      <c r="E18" s="19">
        <v>850</v>
      </c>
      <c r="F18" s="28">
        <v>0</v>
      </c>
      <c r="G18" s="28">
        <v>0</v>
      </c>
      <c r="H18" s="29">
        <v>0</v>
      </c>
      <c r="I18" s="29">
        <v>0</v>
      </c>
    </row>
    <row r="19" spans="1:9" s="31" customFormat="1" ht="45" x14ac:dyDescent="0.25">
      <c r="A19" s="12">
        <v>4</v>
      </c>
      <c r="B19" s="49" t="s">
        <v>27</v>
      </c>
      <c r="C19" s="50">
        <v>1350</v>
      </c>
      <c r="D19" s="50">
        <v>1350</v>
      </c>
      <c r="E19" s="31">
        <v>0</v>
      </c>
      <c r="F19" s="41">
        <v>0</v>
      </c>
      <c r="G19" s="51">
        <v>0</v>
      </c>
      <c r="H19" s="51">
        <v>0</v>
      </c>
      <c r="I19" s="51">
        <v>0</v>
      </c>
    </row>
    <row r="20" spans="1:9" s="31" customFormat="1" ht="60" x14ac:dyDescent="0.25">
      <c r="A20" s="5">
        <v>5</v>
      </c>
      <c r="B20" s="33" t="s">
        <v>33</v>
      </c>
      <c r="C20" s="19">
        <v>850</v>
      </c>
      <c r="D20" s="19">
        <v>0</v>
      </c>
      <c r="E20" s="29">
        <v>850</v>
      </c>
      <c r="F20" s="28">
        <v>0</v>
      </c>
      <c r="G20" s="29">
        <v>0</v>
      </c>
      <c r="H20" s="29">
        <v>0</v>
      </c>
      <c r="I20" s="29">
        <v>0</v>
      </c>
    </row>
    <row r="21" spans="1:9" s="31" customFormat="1" x14ac:dyDescent="0.25">
      <c r="A21" s="5"/>
      <c r="B21" s="33"/>
      <c r="C21" s="19"/>
      <c r="D21" s="19"/>
      <c r="E21" s="29"/>
      <c r="F21" s="28"/>
      <c r="G21" s="29"/>
      <c r="H21" s="29"/>
      <c r="I21" s="29"/>
    </row>
    <row r="22" spans="1:9" s="31" customFormat="1" x14ac:dyDescent="0.25">
      <c r="A22" s="62" t="s">
        <v>7</v>
      </c>
      <c r="B22" s="63"/>
      <c r="C22" s="63"/>
      <c r="D22" s="63"/>
      <c r="E22" s="63"/>
      <c r="F22" s="63"/>
      <c r="G22" s="63"/>
      <c r="H22" s="63"/>
      <c r="I22" s="64"/>
    </row>
    <row r="23" spans="1:9" s="31" customFormat="1" x14ac:dyDescent="0.25">
      <c r="A23" s="6"/>
      <c r="B23" s="35" t="s">
        <v>4</v>
      </c>
      <c r="C23" s="36">
        <f>SUM(C24:C30)</f>
        <v>5200</v>
      </c>
      <c r="D23" s="36">
        <f t="shared" ref="D23:G23" si="1">SUM(D24:D27)</f>
        <v>0</v>
      </c>
      <c r="E23" s="36">
        <f>SUM(E24:E30)</f>
        <v>3400</v>
      </c>
      <c r="F23" s="37">
        <f t="shared" si="1"/>
        <v>0</v>
      </c>
      <c r="G23" s="36">
        <f t="shared" si="1"/>
        <v>200</v>
      </c>
      <c r="H23" s="36">
        <f>SUM(H24:H30)</f>
        <v>800</v>
      </c>
      <c r="I23" s="36">
        <f>SUM(I24:I30)</f>
        <v>800</v>
      </c>
    </row>
    <row r="24" spans="1:9" s="31" customFormat="1" ht="30" x14ac:dyDescent="0.25">
      <c r="A24" s="8">
        <v>1</v>
      </c>
      <c r="B24" s="33" t="s">
        <v>18</v>
      </c>
      <c r="C24" s="19">
        <f>D24+F24+I24</f>
        <v>800</v>
      </c>
      <c r="D24" s="20">
        <v>0</v>
      </c>
      <c r="E24" s="29">
        <v>0</v>
      </c>
      <c r="F24" s="21">
        <v>0</v>
      </c>
      <c r="G24" s="29">
        <v>0</v>
      </c>
      <c r="H24" s="29">
        <v>0</v>
      </c>
      <c r="I24" s="22">
        <v>800</v>
      </c>
    </row>
    <row r="25" spans="1:9" s="31" customFormat="1" ht="30" x14ac:dyDescent="0.25">
      <c r="A25" s="8">
        <v>2</v>
      </c>
      <c r="B25" s="33" t="s">
        <v>19</v>
      </c>
      <c r="C25" s="23">
        <f>D25+E25+H25</f>
        <v>800</v>
      </c>
      <c r="D25" s="24">
        <v>0</v>
      </c>
      <c r="E25" s="25">
        <v>0</v>
      </c>
      <c r="F25" s="29">
        <v>0</v>
      </c>
      <c r="G25" s="29">
        <v>0</v>
      </c>
      <c r="H25" s="26">
        <v>800</v>
      </c>
      <c r="I25" s="29">
        <v>0</v>
      </c>
    </row>
    <row r="26" spans="1:9" s="31" customFormat="1" ht="30" x14ac:dyDescent="0.25">
      <c r="A26" s="8">
        <v>3</v>
      </c>
      <c r="B26" s="32" t="s">
        <v>20</v>
      </c>
      <c r="C26" s="27">
        <v>200</v>
      </c>
      <c r="D26" s="25">
        <v>0</v>
      </c>
      <c r="E26" s="29">
        <v>0</v>
      </c>
      <c r="F26" s="23">
        <v>0</v>
      </c>
      <c r="G26" s="28">
        <v>200</v>
      </c>
      <c r="H26" s="29">
        <v>0</v>
      </c>
      <c r="I26" s="29">
        <v>0</v>
      </c>
    </row>
    <row r="27" spans="1:9" s="31" customFormat="1" ht="60" x14ac:dyDescent="0.25">
      <c r="A27" s="5">
        <v>4</v>
      </c>
      <c r="B27" s="32" t="s">
        <v>34</v>
      </c>
      <c r="C27" s="28">
        <f>SUM(D27:I27)</f>
        <v>850</v>
      </c>
      <c r="D27" s="28">
        <v>0</v>
      </c>
      <c r="E27" s="29">
        <v>850</v>
      </c>
      <c r="F27" s="19">
        <v>0</v>
      </c>
      <c r="G27" s="28">
        <v>0</v>
      </c>
      <c r="H27" s="29">
        <v>0</v>
      </c>
      <c r="I27" s="29">
        <v>0</v>
      </c>
    </row>
    <row r="28" spans="1:9" s="31" customFormat="1" ht="60" x14ac:dyDescent="0.25">
      <c r="A28" s="5">
        <v>5</v>
      </c>
      <c r="B28" s="32" t="s">
        <v>35</v>
      </c>
      <c r="C28" s="28">
        <v>850</v>
      </c>
      <c r="D28" s="28">
        <v>0</v>
      </c>
      <c r="E28" s="29">
        <v>850</v>
      </c>
      <c r="F28" s="19">
        <v>0</v>
      </c>
      <c r="G28" s="28">
        <v>0</v>
      </c>
      <c r="H28" s="29">
        <v>0</v>
      </c>
      <c r="I28" s="29">
        <v>0</v>
      </c>
    </row>
    <row r="29" spans="1:9" s="31" customFormat="1" ht="60" x14ac:dyDescent="0.25">
      <c r="A29" s="5">
        <v>6</v>
      </c>
      <c r="B29" s="32" t="s">
        <v>37</v>
      </c>
      <c r="C29" s="28">
        <v>850</v>
      </c>
      <c r="D29" s="28">
        <v>0</v>
      </c>
      <c r="E29" s="29">
        <v>850</v>
      </c>
      <c r="F29" s="19">
        <v>0</v>
      </c>
      <c r="G29" s="28">
        <v>0</v>
      </c>
      <c r="H29" s="29">
        <v>0</v>
      </c>
      <c r="I29" s="29">
        <v>0</v>
      </c>
    </row>
    <row r="30" spans="1:9" s="31" customFormat="1" ht="60" x14ac:dyDescent="0.25">
      <c r="A30" s="5">
        <v>7</v>
      </c>
      <c r="B30" s="32" t="s">
        <v>36</v>
      </c>
      <c r="C30" s="28">
        <v>850</v>
      </c>
      <c r="D30" s="28">
        <v>0</v>
      </c>
      <c r="E30" s="29">
        <v>850</v>
      </c>
      <c r="F30" s="19">
        <v>0</v>
      </c>
      <c r="G30" s="28">
        <v>0</v>
      </c>
      <c r="H30" s="29">
        <v>0</v>
      </c>
      <c r="I30" s="29">
        <v>0</v>
      </c>
    </row>
    <row r="31" spans="1:9" s="31" customFormat="1" x14ac:dyDescent="0.25">
      <c r="A31" s="74" t="s">
        <v>46</v>
      </c>
      <c r="B31" s="75"/>
      <c r="C31" s="75"/>
      <c r="D31" s="75"/>
      <c r="E31" s="75"/>
      <c r="F31" s="75"/>
      <c r="G31" s="75"/>
      <c r="H31" s="75"/>
      <c r="I31" s="76"/>
    </row>
    <row r="32" spans="1:9" s="31" customFormat="1" x14ac:dyDescent="0.25">
      <c r="A32" s="6"/>
      <c r="B32" s="35" t="s">
        <v>4</v>
      </c>
      <c r="C32" s="36">
        <f>SUM(C33:C37)</f>
        <v>4250</v>
      </c>
      <c r="D32" s="18">
        <f>SUM(D33:D37)</f>
        <v>800</v>
      </c>
      <c r="E32" s="18">
        <f>SUM(E33:E37)</f>
        <v>3450</v>
      </c>
      <c r="F32" s="37">
        <f>SUM(F33:F37)</f>
        <v>0</v>
      </c>
      <c r="G32" s="36">
        <f>SUM(G33:G34)</f>
        <v>0</v>
      </c>
      <c r="H32" s="36">
        <f>SUM(H33:H34)</f>
        <v>0</v>
      </c>
      <c r="I32" s="36">
        <f>SUM(I33:I34)</f>
        <v>0</v>
      </c>
    </row>
    <row r="33" spans="1:9" s="31" customFormat="1" ht="30" x14ac:dyDescent="0.25">
      <c r="A33" s="8">
        <v>1</v>
      </c>
      <c r="B33" s="33" t="s">
        <v>21</v>
      </c>
      <c r="C33" s="28">
        <v>800</v>
      </c>
      <c r="D33" s="28">
        <v>800</v>
      </c>
      <c r="E33" s="23">
        <v>0</v>
      </c>
      <c r="F33" s="44">
        <v>0</v>
      </c>
      <c r="G33" s="29">
        <v>0</v>
      </c>
      <c r="H33" s="29">
        <v>0</v>
      </c>
      <c r="I33" s="29">
        <v>0</v>
      </c>
    </row>
    <row r="34" spans="1:9" s="31" customFormat="1" ht="30" x14ac:dyDescent="0.25">
      <c r="A34" s="8">
        <v>3</v>
      </c>
      <c r="B34" s="33" t="s">
        <v>28</v>
      </c>
      <c r="C34" s="23">
        <v>900</v>
      </c>
      <c r="D34" s="20">
        <v>0</v>
      </c>
      <c r="E34" s="23">
        <v>900</v>
      </c>
      <c r="F34" s="44">
        <v>0</v>
      </c>
      <c r="G34" s="29">
        <v>0</v>
      </c>
      <c r="H34" s="29">
        <v>0</v>
      </c>
      <c r="I34" s="29">
        <v>0</v>
      </c>
    </row>
    <row r="35" spans="1:9" s="31" customFormat="1" ht="60" customHeight="1" x14ac:dyDescent="0.25">
      <c r="A35" s="5">
        <v>4</v>
      </c>
      <c r="B35" s="32" t="s">
        <v>35</v>
      </c>
      <c r="C35" s="23">
        <v>850</v>
      </c>
      <c r="D35" s="28">
        <v>0</v>
      </c>
      <c r="E35" s="23">
        <v>850</v>
      </c>
      <c r="F35" s="28">
        <v>0</v>
      </c>
      <c r="G35" s="29">
        <v>0</v>
      </c>
      <c r="H35" s="29">
        <v>0</v>
      </c>
      <c r="I35" s="29">
        <v>0</v>
      </c>
    </row>
    <row r="36" spans="1:9" s="31" customFormat="1" ht="60" x14ac:dyDescent="0.25">
      <c r="A36" s="5">
        <v>5</v>
      </c>
      <c r="B36" s="32" t="s">
        <v>36</v>
      </c>
      <c r="C36" s="23">
        <v>850</v>
      </c>
      <c r="D36" s="28">
        <v>0</v>
      </c>
      <c r="E36" s="23">
        <v>850</v>
      </c>
      <c r="F36" s="28">
        <v>0</v>
      </c>
      <c r="G36" s="29">
        <v>0</v>
      </c>
      <c r="H36" s="29">
        <v>0</v>
      </c>
      <c r="I36" s="29">
        <v>0</v>
      </c>
    </row>
    <row r="37" spans="1:9" s="31" customFormat="1" ht="60" x14ac:dyDescent="0.25">
      <c r="A37" s="5">
        <v>6</v>
      </c>
      <c r="B37" s="32" t="s">
        <v>38</v>
      </c>
      <c r="C37" s="23">
        <v>850</v>
      </c>
      <c r="D37" s="28">
        <v>0</v>
      </c>
      <c r="E37" s="23">
        <v>850</v>
      </c>
      <c r="F37" s="28">
        <v>0</v>
      </c>
      <c r="G37" s="29">
        <v>0</v>
      </c>
      <c r="H37" s="29">
        <v>0</v>
      </c>
      <c r="I37" s="29">
        <v>0</v>
      </c>
    </row>
    <row r="38" spans="1:9" s="31" customFormat="1" ht="15" customHeight="1" x14ac:dyDescent="0.25">
      <c r="A38" s="74" t="s">
        <v>8</v>
      </c>
      <c r="B38" s="75"/>
      <c r="C38" s="75"/>
      <c r="D38" s="75"/>
      <c r="E38" s="75"/>
      <c r="F38" s="75"/>
      <c r="G38" s="75"/>
      <c r="H38" s="75"/>
      <c r="I38" s="76"/>
    </row>
    <row r="39" spans="1:9" s="31" customFormat="1" x14ac:dyDescent="0.25">
      <c r="A39" s="6"/>
      <c r="B39" s="35" t="s">
        <v>4</v>
      </c>
      <c r="C39" s="18">
        <f>SUM(D39:I39)</f>
        <v>4250</v>
      </c>
      <c r="D39" s="18">
        <f t="shared" ref="D39:I39" si="2">SUM(D40:D44)</f>
        <v>0</v>
      </c>
      <c r="E39" s="18">
        <f t="shared" si="2"/>
        <v>2550</v>
      </c>
      <c r="F39" s="38">
        <f t="shared" si="2"/>
        <v>0</v>
      </c>
      <c r="G39" s="36">
        <f t="shared" si="2"/>
        <v>900</v>
      </c>
      <c r="H39" s="36">
        <f t="shared" si="2"/>
        <v>800</v>
      </c>
      <c r="I39" s="36">
        <f t="shared" si="2"/>
        <v>0</v>
      </c>
    </row>
    <row r="40" spans="1:9" s="31" customFormat="1" ht="30" x14ac:dyDescent="0.25">
      <c r="A40" s="8">
        <v>1</v>
      </c>
      <c r="B40" s="33" t="s">
        <v>21</v>
      </c>
      <c r="C40" s="23">
        <v>800</v>
      </c>
      <c r="D40" s="20">
        <v>0</v>
      </c>
      <c r="E40" s="28">
        <v>0</v>
      </c>
      <c r="F40" s="28">
        <v>0</v>
      </c>
      <c r="G40" s="28">
        <v>0</v>
      </c>
      <c r="H40" s="28">
        <v>800</v>
      </c>
      <c r="I40" s="29">
        <v>0</v>
      </c>
    </row>
    <row r="41" spans="1:9" s="31" customFormat="1" ht="60" x14ac:dyDescent="0.25">
      <c r="A41" s="8">
        <v>2</v>
      </c>
      <c r="B41" s="32" t="s">
        <v>35</v>
      </c>
      <c r="C41" s="23">
        <v>850</v>
      </c>
      <c r="D41" s="20">
        <v>0</v>
      </c>
      <c r="E41" s="21">
        <v>850</v>
      </c>
      <c r="F41" s="28">
        <v>0</v>
      </c>
      <c r="G41" s="28">
        <v>0</v>
      </c>
      <c r="H41" s="28">
        <v>0</v>
      </c>
      <c r="I41" s="29">
        <v>0</v>
      </c>
    </row>
    <row r="42" spans="1:9" s="31" customFormat="1" ht="60" x14ac:dyDescent="0.25">
      <c r="A42" s="8">
        <v>3</v>
      </c>
      <c r="B42" s="32" t="s">
        <v>36</v>
      </c>
      <c r="C42" s="23">
        <v>850</v>
      </c>
      <c r="D42" s="20">
        <v>0</v>
      </c>
      <c r="E42" s="21">
        <v>850</v>
      </c>
      <c r="F42" s="28">
        <v>0</v>
      </c>
      <c r="G42" s="28">
        <v>0</v>
      </c>
      <c r="H42" s="28">
        <v>0</v>
      </c>
      <c r="I42" s="29">
        <v>0</v>
      </c>
    </row>
    <row r="43" spans="1:9" s="31" customFormat="1" ht="30" x14ac:dyDescent="0.25">
      <c r="A43" s="8">
        <v>4</v>
      </c>
      <c r="B43" s="32" t="s">
        <v>22</v>
      </c>
      <c r="C43" s="19">
        <v>900</v>
      </c>
      <c r="D43" s="20">
        <v>0</v>
      </c>
      <c r="E43" s="21">
        <v>0</v>
      </c>
      <c r="F43" s="23">
        <v>0</v>
      </c>
      <c r="G43" s="23">
        <v>900</v>
      </c>
      <c r="H43" s="29">
        <v>0</v>
      </c>
      <c r="I43" s="29">
        <v>0</v>
      </c>
    </row>
    <row r="44" spans="1:9" s="31" customFormat="1" ht="60" x14ac:dyDescent="0.25">
      <c r="A44" s="8">
        <v>5</v>
      </c>
      <c r="B44" s="32" t="s">
        <v>39</v>
      </c>
      <c r="C44" s="27">
        <f>SUM(E44:I44)</f>
        <v>850</v>
      </c>
      <c r="D44" s="31">
        <v>0</v>
      </c>
      <c r="E44" s="23">
        <v>850</v>
      </c>
      <c r="F44" s="47">
        <v>0</v>
      </c>
      <c r="G44" s="28">
        <v>0</v>
      </c>
      <c r="H44" s="29">
        <v>0</v>
      </c>
      <c r="I44" s="29">
        <v>0</v>
      </c>
    </row>
    <row r="45" spans="1:9" s="31" customFormat="1" x14ac:dyDescent="0.25">
      <c r="A45" s="74" t="s">
        <v>23</v>
      </c>
      <c r="B45" s="75"/>
      <c r="C45" s="75"/>
      <c r="D45" s="75"/>
      <c r="E45" s="75"/>
      <c r="F45" s="75"/>
      <c r="G45" s="75"/>
      <c r="H45" s="75"/>
      <c r="I45" s="76"/>
    </row>
    <row r="46" spans="1:9" s="31" customFormat="1" x14ac:dyDescent="0.25">
      <c r="A46" s="6"/>
      <c r="B46" s="35" t="s">
        <v>4</v>
      </c>
      <c r="C46" s="18">
        <f t="shared" ref="C46:I46" si="3">SUM(C47:C47)</f>
        <v>9200</v>
      </c>
      <c r="D46" s="18">
        <f t="shared" si="3"/>
        <v>9200</v>
      </c>
      <c r="E46" s="18">
        <f t="shared" si="3"/>
        <v>0</v>
      </c>
      <c r="F46" s="38">
        <f t="shared" si="3"/>
        <v>0</v>
      </c>
      <c r="G46" s="36">
        <f t="shared" si="3"/>
        <v>0</v>
      </c>
      <c r="H46" s="36">
        <f t="shared" si="3"/>
        <v>0</v>
      </c>
      <c r="I46" s="36">
        <f t="shared" si="3"/>
        <v>0</v>
      </c>
    </row>
    <row r="47" spans="1:9" s="31" customFormat="1" ht="50.25" customHeight="1" x14ac:dyDescent="0.25">
      <c r="A47" s="8">
        <v>1</v>
      </c>
      <c r="B47" s="33" t="s">
        <v>24</v>
      </c>
      <c r="C47" s="23">
        <v>9200</v>
      </c>
      <c r="D47" s="28">
        <v>9200</v>
      </c>
      <c r="E47" s="28">
        <v>0</v>
      </c>
      <c r="F47" s="23">
        <v>0</v>
      </c>
      <c r="G47" s="29">
        <v>0</v>
      </c>
      <c r="H47" s="29">
        <v>0</v>
      </c>
      <c r="I47" s="29">
        <v>0</v>
      </c>
    </row>
    <row r="48" spans="1:9" s="31" customFormat="1" ht="21" customHeight="1" x14ac:dyDescent="0.25">
      <c r="A48" s="80" t="s">
        <v>45</v>
      </c>
      <c r="B48" s="81"/>
      <c r="C48" s="81"/>
      <c r="D48" s="81"/>
      <c r="E48" s="81"/>
      <c r="F48" s="81"/>
      <c r="G48" s="81"/>
      <c r="H48" s="81"/>
      <c r="I48" s="82"/>
    </row>
    <row r="49" spans="1:9" s="31" customFormat="1" x14ac:dyDescent="0.25">
      <c r="A49" s="6"/>
      <c r="B49" s="35" t="s">
        <v>4</v>
      </c>
      <c r="C49" s="18">
        <f t="shared" ref="C49:I49" si="4">SUM(C50:C50)</f>
        <v>850</v>
      </c>
      <c r="D49" s="18">
        <f t="shared" si="4"/>
        <v>0</v>
      </c>
      <c r="E49" s="18">
        <f t="shared" si="4"/>
        <v>850</v>
      </c>
      <c r="F49" s="38">
        <f t="shared" si="4"/>
        <v>0</v>
      </c>
      <c r="G49" s="36">
        <f t="shared" si="4"/>
        <v>0</v>
      </c>
      <c r="H49" s="36">
        <f t="shared" si="4"/>
        <v>0</v>
      </c>
      <c r="I49" s="36">
        <f t="shared" si="4"/>
        <v>0</v>
      </c>
    </row>
    <row r="50" spans="1:9" s="31" customFormat="1" ht="63.75" customHeight="1" x14ac:dyDescent="0.25">
      <c r="A50" s="5">
        <v>1</v>
      </c>
      <c r="B50" s="32" t="s">
        <v>43</v>
      </c>
      <c r="C50" s="23">
        <v>850</v>
      </c>
      <c r="D50" s="28">
        <v>0</v>
      </c>
      <c r="E50" s="28">
        <v>850</v>
      </c>
      <c r="F50" s="23">
        <v>0</v>
      </c>
      <c r="G50" s="29">
        <v>0</v>
      </c>
      <c r="H50" s="29">
        <v>0</v>
      </c>
      <c r="I50" s="29">
        <v>0</v>
      </c>
    </row>
    <row r="51" spans="1:9" s="31" customFormat="1" x14ac:dyDescent="0.25">
      <c r="A51" s="74" t="s">
        <v>9</v>
      </c>
      <c r="B51" s="75"/>
      <c r="C51" s="75"/>
      <c r="D51" s="75"/>
      <c r="E51" s="75"/>
      <c r="F51" s="75"/>
      <c r="G51" s="75"/>
      <c r="H51" s="75"/>
      <c r="I51" s="76"/>
    </row>
    <row r="52" spans="1:9" s="31" customFormat="1" x14ac:dyDescent="0.25">
      <c r="A52" s="9"/>
      <c r="B52" s="35" t="s">
        <v>4</v>
      </c>
      <c r="C52" s="18">
        <f>SUM(D52:I52)</f>
        <v>11550</v>
      </c>
      <c r="D52" s="36">
        <f t="shared" ref="D52:I52" si="5">SUM(D53:D57)</f>
        <v>0</v>
      </c>
      <c r="E52" s="39">
        <f t="shared" si="5"/>
        <v>2550</v>
      </c>
      <c r="F52" s="40">
        <f t="shared" si="5"/>
        <v>1000</v>
      </c>
      <c r="G52" s="36">
        <f t="shared" si="5"/>
        <v>8000</v>
      </c>
      <c r="H52" s="36">
        <f t="shared" si="5"/>
        <v>0</v>
      </c>
      <c r="I52" s="36">
        <f t="shared" si="5"/>
        <v>0</v>
      </c>
    </row>
    <row r="53" spans="1:9" s="31" customFormat="1" ht="48" customHeight="1" x14ac:dyDescent="0.25">
      <c r="A53" s="8">
        <v>1</v>
      </c>
      <c r="B53" s="32" t="s">
        <v>29</v>
      </c>
      <c r="C53" s="19">
        <f t="shared" ref="C53" si="6">D53+E53+F53</f>
        <v>1000</v>
      </c>
      <c r="D53" s="28">
        <v>0</v>
      </c>
      <c r="E53" s="28">
        <v>0</v>
      </c>
      <c r="F53" s="23">
        <v>1000</v>
      </c>
      <c r="G53" s="29">
        <v>0</v>
      </c>
      <c r="H53" s="29">
        <v>0</v>
      </c>
      <c r="I53" s="29">
        <v>0</v>
      </c>
    </row>
    <row r="54" spans="1:9" s="31" customFormat="1" ht="60" x14ac:dyDescent="0.25">
      <c r="A54" s="8">
        <v>2</v>
      </c>
      <c r="B54" s="33" t="s">
        <v>40</v>
      </c>
      <c r="C54" s="19">
        <v>850</v>
      </c>
      <c r="D54" s="31">
        <v>0</v>
      </c>
      <c r="E54" s="28">
        <v>850</v>
      </c>
      <c r="F54" s="28">
        <v>0</v>
      </c>
      <c r="G54" s="29">
        <v>0</v>
      </c>
      <c r="H54" s="29">
        <v>0</v>
      </c>
      <c r="I54" s="29">
        <v>0</v>
      </c>
    </row>
    <row r="55" spans="1:9" s="31" customFormat="1" ht="60" x14ac:dyDescent="0.25">
      <c r="A55" s="8">
        <v>3</v>
      </c>
      <c r="B55" s="33" t="s">
        <v>42</v>
      </c>
      <c r="C55" s="19">
        <v>850</v>
      </c>
      <c r="D55" s="29">
        <v>0</v>
      </c>
      <c r="E55" s="28">
        <v>850</v>
      </c>
      <c r="F55" s="28">
        <v>0</v>
      </c>
      <c r="G55" s="29">
        <v>0</v>
      </c>
      <c r="H55" s="29">
        <v>0</v>
      </c>
      <c r="I55" s="29">
        <v>0</v>
      </c>
    </row>
    <row r="56" spans="1:9" s="31" customFormat="1" ht="30" x14ac:dyDescent="0.25">
      <c r="A56" s="8">
        <v>4</v>
      </c>
      <c r="B56" s="32" t="s">
        <v>10</v>
      </c>
      <c r="C56" s="28">
        <v>8000</v>
      </c>
      <c r="D56" s="23">
        <v>0</v>
      </c>
      <c r="E56" s="28">
        <v>0</v>
      </c>
      <c r="F56" s="28">
        <v>0</v>
      </c>
      <c r="G56" s="28">
        <v>8000</v>
      </c>
      <c r="H56" s="29">
        <v>0</v>
      </c>
      <c r="I56" s="29">
        <v>0</v>
      </c>
    </row>
    <row r="57" spans="1:9" s="31" customFormat="1" ht="66" customHeight="1" x14ac:dyDescent="0.25">
      <c r="A57" s="8">
        <v>5</v>
      </c>
      <c r="B57" s="33" t="s">
        <v>41</v>
      </c>
      <c r="C57" s="19">
        <f>G57+E57+F57</f>
        <v>850</v>
      </c>
      <c r="D57" s="31">
        <v>0</v>
      </c>
      <c r="E57" s="28">
        <v>850</v>
      </c>
      <c r="F57" s="28">
        <v>0</v>
      </c>
      <c r="G57" s="28">
        <v>0</v>
      </c>
      <c r="H57" s="29">
        <v>0</v>
      </c>
      <c r="I57" s="29">
        <v>0</v>
      </c>
    </row>
    <row r="58" spans="1:9" s="31" customFormat="1" ht="20.25" customHeight="1" x14ac:dyDescent="0.25">
      <c r="A58" s="74" t="s">
        <v>11</v>
      </c>
      <c r="B58" s="75"/>
      <c r="C58" s="75"/>
      <c r="D58" s="75"/>
      <c r="E58" s="75"/>
      <c r="F58" s="75"/>
      <c r="G58" s="75"/>
      <c r="H58" s="75"/>
      <c r="I58" s="76"/>
    </row>
    <row r="59" spans="1:9" s="31" customFormat="1" x14ac:dyDescent="0.25">
      <c r="A59" s="6"/>
      <c r="B59" s="35" t="s">
        <v>4</v>
      </c>
      <c r="C59" s="36">
        <f>SUM(C60:C61)</f>
        <v>1650</v>
      </c>
      <c r="D59" s="18">
        <v>0</v>
      </c>
      <c r="E59" s="18">
        <v>850</v>
      </c>
      <c r="F59" s="38">
        <f>SUM(F60:F61)</f>
        <v>800</v>
      </c>
      <c r="G59" s="36">
        <v>0</v>
      </c>
      <c r="H59" s="36">
        <v>0</v>
      </c>
      <c r="I59" s="36">
        <v>0</v>
      </c>
    </row>
    <row r="60" spans="1:9" s="31" customFormat="1" ht="30" x14ac:dyDescent="0.25">
      <c r="A60" s="8">
        <v>1</v>
      </c>
      <c r="B60" s="33" t="s">
        <v>25</v>
      </c>
      <c r="C60" s="28">
        <v>800</v>
      </c>
      <c r="D60" s="28">
        <v>0</v>
      </c>
      <c r="E60" s="28">
        <v>0</v>
      </c>
      <c r="F60" s="28">
        <v>800</v>
      </c>
      <c r="G60" s="29">
        <v>0</v>
      </c>
      <c r="H60" s="29">
        <v>0</v>
      </c>
      <c r="I60" s="29">
        <v>0</v>
      </c>
    </row>
    <row r="61" spans="1:9" s="31" customFormat="1" ht="60" x14ac:dyDescent="0.25">
      <c r="A61" s="5">
        <v>2</v>
      </c>
      <c r="B61" s="32" t="s">
        <v>43</v>
      </c>
      <c r="C61" s="28">
        <v>850</v>
      </c>
      <c r="D61" s="28">
        <v>0</v>
      </c>
      <c r="E61" s="28">
        <v>850</v>
      </c>
      <c r="F61" s="28">
        <v>0</v>
      </c>
      <c r="G61" s="29">
        <v>0</v>
      </c>
      <c r="H61" s="29">
        <v>0</v>
      </c>
      <c r="I61" s="29">
        <v>0</v>
      </c>
    </row>
    <row r="62" spans="1:9" s="31" customFormat="1" ht="21" customHeight="1" x14ac:dyDescent="0.25">
      <c r="A62" s="54"/>
      <c r="B62" s="55"/>
      <c r="C62" s="56"/>
      <c r="D62" s="56" t="s">
        <v>44</v>
      </c>
      <c r="E62" s="56"/>
      <c r="F62" s="56"/>
      <c r="G62" s="56"/>
      <c r="H62" s="56"/>
      <c r="I62" s="57"/>
    </row>
    <row r="63" spans="1:9" s="31" customFormat="1" x14ac:dyDescent="0.25">
      <c r="A63" s="6"/>
      <c r="B63" s="35" t="s">
        <v>4</v>
      </c>
      <c r="C63" s="36">
        <f>SUM(C64:C65)</f>
        <v>850</v>
      </c>
      <c r="D63" s="18">
        <v>0</v>
      </c>
      <c r="E63" s="18">
        <v>850</v>
      </c>
      <c r="F63" s="38">
        <f>SUM(F64:F65)</f>
        <v>0</v>
      </c>
      <c r="G63" s="36">
        <v>0</v>
      </c>
      <c r="H63" s="36">
        <v>0</v>
      </c>
      <c r="I63" s="36">
        <v>0</v>
      </c>
    </row>
    <row r="64" spans="1:9" s="31" customFormat="1" ht="60" x14ac:dyDescent="0.25">
      <c r="A64" s="5">
        <v>1</v>
      </c>
      <c r="B64" s="32" t="s">
        <v>43</v>
      </c>
      <c r="C64" s="28">
        <v>850</v>
      </c>
      <c r="D64" s="28">
        <v>0</v>
      </c>
      <c r="E64" s="28">
        <v>850</v>
      </c>
      <c r="F64" s="28">
        <v>0</v>
      </c>
      <c r="G64" s="29">
        <v>0</v>
      </c>
      <c r="H64" s="29">
        <v>0</v>
      </c>
      <c r="I64" s="29">
        <v>0</v>
      </c>
    </row>
    <row r="65" spans="1:9" s="31" customFormat="1" ht="24" customHeight="1" x14ac:dyDescent="0.25">
      <c r="A65" s="77" t="s">
        <v>12</v>
      </c>
      <c r="B65" s="78"/>
      <c r="C65" s="78"/>
      <c r="D65" s="78"/>
      <c r="E65" s="78"/>
      <c r="F65" s="78"/>
      <c r="G65" s="78"/>
      <c r="H65" s="78"/>
      <c r="I65" s="79"/>
    </row>
    <row r="66" spans="1:9" s="31" customFormat="1" x14ac:dyDescent="0.25">
      <c r="A66" s="11"/>
      <c r="B66" s="42" t="s">
        <v>4</v>
      </c>
      <c r="C66" s="36">
        <f>SUM(C67:C69)</f>
        <v>95400</v>
      </c>
      <c r="D66" s="43">
        <v>0</v>
      </c>
      <c r="E66" s="18">
        <v>2700</v>
      </c>
      <c r="F66" s="37">
        <f>SUM(F67:F69)</f>
        <v>92700</v>
      </c>
      <c r="G66" s="48">
        <v>0</v>
      </c>
      <c r="H66" s="48">
        <v>0</v>
      </c>
      <c r="I66" s="48">
        <v>0</v>
      </c>
    </row>
    <row r="67" spans="1:9" s="31" customFormat="1" ht="56.25" customHeight="1" x14ac:dyDescent="0.25">
      <c r="A67" s="12">
        <v>1</v>
      </c>
      <c r="B67" s="34" t="s">
        <v>13</v>
      </c>
      <c r="C67" s="28">
        <f>D67+E67+F67</f>
        <v>2700</v>
      </c>
      <c r="D67" s="28">
        <v>0</v>
      </c>
      <c r="E67" s="23">
        <v>2700</v>
      </c>
      <c r="F67" s="44">
        <v>0</v>
      </c>
      <c r="G67" s="29">
        <v>0</v>
      </c>
      <c r="H67" s="29">
        <v>0</v>
      </c>
      <c r="I67" s="29">
        <v>0</v>
      </c>
    </row>
    <row r="68" spans="1:9" s="31" customFormat="1" ht="60" customHeight="1" x14ac:dyDescent="0.25">
      <c r="A68" s="10">
        <v>2</v>
      </c>
      <c r="B68" s="45" t="s">
        <v>14</v>
      </c>
      <c r="C68" s="41">
        <f>D68+E68+F68</f>
        <v>2700</v>
      </c>
      <c r="D68" s="28">
        <v>0</v>
      </c>
      <c r="E68" s="23">
        <v>0</v>
      </c>
      <c r="F68" s="28">
        <v>2700</v>
      </c>
      <c r="G68" s="29">
        <v>0</v>
      </c>
      <c r="H68" s="29">
        <v>0</v>
      </c>
      <c r="I68" s="29">
        <v>0</v>
      </c>
    </row>
    <row r="69" spans="1:9" s="31" customFormat="1" ht="60" customHeight="1" x14ac:dyDescent="0.25">
      <c r="A69" s="5">
        <v>3</v>
      </c>
      <c r="B69" s="32" t="s">
        <v>15</v>
      </c>
      <c r="C69" s="28">
        <v>90000</v>
      </c>
      <c r="D69" s="28">
        <v>0</v>
      </c>
      <c r="E69" s="23">
        <v>0</v>
      </c>
      <c r="F69" s="28">
        <v>90000</v>
      </c>
      <c r="G69" s="29">
        <v>0</v>
      </c>
      <c r="H69" s="29">
        <v>0</v>
      </c>
      <c r="I69" s="29">
        <v>0</v>
      </c>
    </row>
    <row r="70" spans="1:9" s="31" customFormat="1" x14ac:dyDescent="0.25"/>
    <row r="71" spans="1:9" s="31" customFormat="1" x14ac:dyDescent="0.25"/>
    <row r="73" spans="1:9" ht="28.5" customHeight="1" x14ac:dyDescent="0.25"/>
  </sheetData>
  <mergeCells count="19">
    <mergeCell ref="A45:I45"/>
    <mergeCell ref="A51:I51"/>
    <mergeCell ref="A58:I58"/>
    <mergeCell ref="A65:I65"/>
    <mergeCell ref="A22:I22"/>
    <mergeCell ref="A31:I31"/>
    <mergeCell ref="A38:I38"/>
    <mergeCell ref="A48:I48"/>
    <mergeCell ref="C4:I4"/>
    <mergeCell ref="H2:I2"/>
    <mergeCell ref="E5:I5"/>
    <mergeCell ref="B3:I3"/>
    <mergeCell ref="A14:I14"/>
    <mergeCell ref="B7:F7"/>
    <mergeCell ref="A9:A11"/>
    <mergeCell ref="B9:B11"/>
    <mergeCell ref="C10:C11"/>
    <mergeCell ref="D10:I10"/>
    <mergeCell ref="C9:I9"/>
  </mergeCells>
  <printOptions horizontalCentered="1" verticalCentered="1"/>
  <pageMargins left="0.70866141732283472" right="0.70866141732283472" top="0.74803149606299213" bottom="0.35433070866141736" header="0.31496062992125984" footer="0.31496062992125984"/>
  <pageSetup paperSize="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user</cp:lastModifiedBy>
  <cp:lastPrinted>2026-03-11T13:22:42Z</cp:lastPrinted>
  <dcterms:created xsi:type="dcterms:W3CDTF">2025-05-28T14:38:07Z</dcterms:created>
  <dcterms:modified xsi:type="dcterms:W3CDTF">2026-03-11T13:37:00Z</dcterms:modified>
</cp:coreProperties>
</file>